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<sst xmlns="http://schemas.openxmlformats.org/spreadsheetml/2006/main" count="26" uniqueCount="20">
  <si>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FRONT</t>
  </si>
  <si>
    <t>REAR</t>
  </si>
  <si>
    <t>PRIMARY</t>
  </si>
  <si>
    <t>FINAL</t>
  </si>
  <si>
    <t>RPM x 1000</t>
  </si>
  <si>
    <t>1st</t>
  </si>
  <si>
    <t>2nd</t>
  </si>
  <si>
    <t>3rd</t>
  </si>
  <si>
    <t>4th</t>
  </si>
  <si>
    <t>5th</t>
  </si>
  <si>
    <t>6th</t>
  </si>
  <si>
    <t>TIRE SIZE</t>
  </si>
  <si>
    <t>WIDTH</t>
  </si>
  <si>
    <t>PROFILE</t>
  </si>
  <si>
    <t>RIM DIAMETER</t>
  </si>
  <si>
    <t>CIRCUMFERENCE =</t>
  </si>
  <si>
    <t>TIRE FACTOR =</t>
  </si>
  <si>
    <t>GEAR RATIO</t>
  </si>
  <si>
    <t>*STOCK GEARING IS 16/43</t>
  </si>
  <si>
    <t>(KPH)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</si>
</sst>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8"/>
      <name val="Arial"/>
      <family val="2"/>
    </font>
    <font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" fillId="0" borderId="0" xfId="0" applyFont="1" applyBorder="1" applyAlignment="1">
      <alignment horizontal="right"/>
    </xf>
    <xf numFmtId="165" fontId="0" fillId="0" borderId="2" xfId="0" applyNumberFormat="1" applyBorder="1" applyAlignment="1" applyProtection="1">
      <alignment horizontal="center"/>
      <protection hidden="1"/>
    </xf>
    <xf numFmtId="165" fontId="0" fillId="0" borderId="3" xfId="0" applyNumberFormat="1" applyBorder="1" applyAlignment="1" applyProtection="1">
      <alignment horizontal="center"/>
      <protection hidden="1"/>
    </xf>
    <xf numFmtId="165" fontId="0" fillId="0" borderId="4" xfId="0" applyNumberFormat="1" applyBorder="1" applyAlignment="1" applyProtection="1">
      <alignment horizontal="center"/>
      <protection hidden="1"/>
    </xf>
    <xf numFmtId="165" fontId="0" fillId="0" borderId="5" xfId="0" applyNumberFormat="1" applyBorder="1" applyAlignment="1" applyProtection="1">
      <alignment horizontal="center"/>
      <protection hidden="1"/>
    </xf>
    <xf numFmtId="165" fontId="0" fillId="0" borderId="6" xfId="0" applyNumberFormat="1" applyBorder="1" applyAlignment="1" applyProtection="1">
      <alignment horizontal="center"/>
      <protection hidden="1"/>
    </xf>
    <xf numFmtId="165" fontId="0" fillId="0" borderId="7" xfId="0" applyNumberFormat="1" applyBorder="1" applyAlignment="1" applyProtection="1">
      <alignment horizontal="center"/>
      <protection hidden="1"/>
    </xf>
    <xf numFmtId="165" fontId="0" fillId="2" borderId="7" xfId="0" applyNumberFormat="1" applyFill="1" applyBorder="1" applyAlignment="1" applyProtection="1">
      <alignment horizontal="center"/>
      <protection hidden="1"/>
    </xf>
    <xf numFmtId="165" fontId="0" fillId="2" borderId="6" xfId="0" applyNumberFormat="1" applyFill="1" applyBorder="1" applyAlignment="1" applyProtection="1">
      <alignment horizontal="center"/>
      <protection hidden="1"/>
    </xf>
    <xf numFmtId="165" fontId="0" fillId="3" borderId="7" xfId="0" applyNumberFormat="1" applyFill="1" applyBorder="1" applyAlignment="1" applyProtection="1">
      <alignment horizontal="center"/>
      <protection hidden="1"/>
    </xf>
    <xf numFmtId="165" fontId="0" fillId="3" borderId="6" xfId="0" applyNumberFormat="1" applyFill="1" applyBorder="1" applyAlignment="1" applyProtection="1">
      <alignment horizontal="center"/>
      <protection hidden="1"/>
    </xf>
    <xf numFmtId="165" fontId="0" fillId="0" borderId="8" xfId="0" applyNumberFormat="1" applyBorder="1" applyAlignment="1" applyProtection="1">
      <alignment horizontal="center"/>
      <protection hidden="1"/>
    </xf>
    <xf numFmtId="165" fontId="0" fillId="0" borderId="9" xfId="0" applyNumberFormat="1" applyBorder="1" applyAlignment="1" applyProtection="1">
      <alignment horizontal="center"/>
      <protection hidden="1"/>
    </xf>
    <xf numFmtId="165" fontId="0" fillId="0" borderId="10" xfId="0" applyNumberFormat="1" applyBorder="1" applyAlignment="1" applyProtection="1">
      <alignment horizontal="center"/>
      <protection hidden="1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11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/>
      <protection hidden="1"/>
    </xf>
    <xf numFmtId="165" fontId="1" fillId="4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24.8515625" style="0" bestFit="1" customWidth="1"/>
    <col min="2" max="2" width="11.28125" style="0" customWidth="1"/>
    <col min="7" max="7" width="10.28125" style="0" customWidth="1"/>
    <col min="8" max="8" width="10.28125" style="0" bestFit="1" customWidth="1"/>
    <col min="10" max="10" width="10.28125" style="0" bestFit="1" customWidth="1"/>
  </cols>
  <sheetData>
    <row r="2" spans="6:8" ht="24" thickBot="1">
      <c r="F2" s="24" t="s">
        <v>11</v>
      </c>
      <c r="G2" s="25"/>
      <c r="H2" s="26"/>
    </row>
    <row r="3" spans="1:10" ht="24" thickBot="1">
      <c r="A3" s="23" t="s">
        <v>0</v>
      </c>
      <c r="B3" s="21">
        <v>16</v>
      </c>
      <c r="F3" s="27" t="s">
        <v>12</v>
      </c>
      <c r="G3" s="21">
        <v>180</v>
      </c>
      <c r="I3" s="23" t="s">
        <v>2</v>
      </c>
      <c r="J3" s="28">
        <v>2.111</v>
      </c>
    </row>
    <row r="4" spans="1:10" ht="24" thickBot="1">
      <c r="A4" s="23"/>
      <c r="B4" s="22"/>
      <c r="F4" s="27" t="s">
        <v>13</v>
      </c>
      <c r="G4" s="21">
        <v>55</v>
      </c>
      <c r="J4" s="26"/>
    </row>
    <row r="5" spans="1:10" ht="24" thickBot="1">
      <c r="A5" s="23" t="s">
        <v>1</v>
      </c>
      <c r="B5" s="21">
        <v>43</v>
      </c>
      <c r="F5" s="27" t="s">
        <v>14</v>
      </c>
      <c r="G5" s="21">
        <v>17</v>
      </c>
      <c r="I5" s="23" t="s">
        <v>3</v>
      </c>
      <c r="J5" s="29">
        <f>B5/B3</f>
        <v>2.6875</v>
      </c>
    </row>
    <row r="7" ht="12.75">
      <c r="A7" t="s">
        <v>18</v>
      </c>
    </row>
    <row r="8" spans="3:8" ht="12.75">
      <c r="C8" s="31" t="s">
        <v>19</v>
      </c>
      <c r="D8" s="31"/>
      <c r="E8" s="31"/>
      <c r="F8" s="31"/>
      <c r="G8" s="31"/>
      <c r="H8" s="31"/>
    </row>
    <row r="9" spans="2:8" ht="13.5" thickBot="1">
      <c r="B9" s="4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1" t="s">
        <v>9</v>
      </c>
      <c r="H9" s="1" t="s">
        <v>10</v>
      </c>
    </row>
    <row r="10" spans="2:11" ht="15.75" customHeight="1" thickBot="1">
      <c r="B10" s="30">
        <v>1</v>
      </c>
      <c r="C10" s="5">
        <f>($B10/($J$3*$K$11*$J$5)*$L$22*1000)*1.609344</f>
        <v>7.848866242681945</v>
      </c>
      <c r="D10" s="6">
        <f>($B10/($J$3*$K$12*$J$5)*$L$22*1000)*1.609344</f>
        <v>10.802827776453311</v>
      </c>
      <c r="E10" s="6">
        <f>($B10/($J$3*$K$13*$J$5)*$L$22*1000)*1.609344</f>
        <v>12.988874862191224</v>
      </c>
      <c r="F10" s="6">
        <f>($B10/($J$3*$K$14*$J$5)*$L$22*1000)*1.609344</f>
        <v>14.851013061029146</v>
      </c>
      <c r="G10" s="6">
        <f>($B10/($J$3*$K$15*$J$5)*$L$22*1000)*1.609344</f>
        <v>16.607204288087356</v>
      </c>
      <c r="H10" s="7">
        <f>($B10/($J$3*$K$16*$J$5)*$L$22*1000)*1.609344</f>
        <v>17.946035508567814</v>
      </c>
      <c r="J10" s="2" t="s">
        <v>17</v>
      </c>
      <c r="K10" s="3"/>
    </row>
    <row r="11" spans="2:11" ht="15.75" customHeight="1" thickBot="1">
      <c r="B11" s="30">
        <v>1.5</v>
      </c>
      <c r="C11" s="8">
        <f aca="true" t="shared" si="0" ref="C11:C38">($B11/($J$3*$K$11*$J$5)*$L$22*1000)*1.609344</f>
        <v>11.77329936402292</v>
      </c>
      <c r="D11" s="9">
        <f aca="true" t="shared" si="1" ref="D11:D38">($B11/($J$3*$K$12*$J$5)*$L$22*1000)*1.609344</f>
        <v>16.20424166467997</v>
      </c>
      <c r="E11" s="9">
        <f aca="true" t="shared" si="2" ref="E11:E38">($B11/($J$3*$K$13*$J$5)*$L$22*1000)*1.609344</f>
        <v>19.483312293286843</v>
      </c>
      <c r="F11" s="9">
        <f aca="true" t="shared" si="3" ref="F11:F38">($B11/($J$3*$K$14*$J$5)*$L$22*1000)*1.609344</f>
        <v>22.27651959154372</v>
      </c>
      <c r="G11" s="9">
        <f aca="true" t="shared" si="4" ref="G11:G38">($B11/($J$3*$K$15*$J$5)*$L$22*1000)*1.609344</f>
        <v>24.910806432131032</v>
      </c>
      <c r="H11" s="10">
        <f aca="true" t="shared" si="5" ref="H11:H38">($B11/($J$3*$K$16*$J$5)*$L$22*1000)*1.609344</f>
        <v>26.91905326285172</v>
      </c>
      <c r="J11" s="1" t="s">
        <v>5</v>
      </c>
      <c r="K11" s="20">
        <v>2.666</v>
      </c>
    </row>
    <row r="12" spans="2:11" ht="15.75" customHeight="1" thickBot="1">
      <c r="B12" s="30">
        <v>2</v>
      </c>
      <c r="C12" s="8">
        <f t="shared" si="0"/>
        <v>15.69773248536389</v>
      </c>
      <c r="D12" s="9">
        <f t="shared" si="1"/>
        <v>21.605655552906622</v>
      </c>
      <c r="E12" s="9">
        <f t="shared" si="2"/>
        <v>25.97774972438245</v>
      </c>
      <c r="F12" s="9">
        <f t="shared" si="3"/>
        <v>29.702026122058292</v>
      </c>
      <c r="G12" s="9">
        <f t="shared" si="4"/>
        <v>33.21440857617471</v>
      </c>
      <c r="H12" s="10">
        <f t="shared" si="5"/>
        <v>35.89207101713563</v>
      </c>
      <c r="J12" s="1" t="s">
        <v>6</v>
      </c>
      <c r="K12" s="20">
        <v>1.937</v>
      </c>
    </row>
    <row r="13" spans="2:11" ht="15.75" customHeight="1" thickBot="1">
      <c r="B13" s="30">
        <v>2.5</v>
      </c>
      <c r="C13" s="8">
        <f t="shared" si="0"/>
        <v>19.622165606704865</v>
      </c>
      <c r="D13" s="9">
        <f t="shared" si="1"/>
        <v>27.00706944113328</v>
      </c>
      <c r="E13" s="9">
        <f t="shared" si="2"/>
        <v>32.472187155478075</v>
      </c>
      <c r="F13" s="9">
        <f t="shared" si="3"/>
        <v>37.12753265257287</v>
      </c>
      <c r="G13" s="9">
        <f t="shared" si="4"/>
        <v>41.51801072021839</v>
      </c>
      <c r="H13" s="10">
        <f t="shared" si="5"/>
        <v>44.865088771419536</v>
      </c>
      <c r="J13" s="1" t="s">
        <v>7</v>
      </c>
      <c r="K13" s="20">
        <v>1.611</v>
      </c>
    </row>
    <row r="14" spans="2:11" ht="15.75" customHeight="1" thickBot="1">
      <c r="B14" s="30">
        <v>3</v>
      </c>
      <c r="C14" s="8">
        <f t="shared" si="0"/>
        <v>23.54659872804584</v>
      </c>
      <c r="D14" s="9">
        <f t="shared" si="1"/>
        <v>32.40848332935994</v>
      </c>
      <c r="E14" s="9">
        <f t="shared" si="2"/>
        <v>38.96662458657369</v>
      </c>
      <c r="F14" s="9">
        <f t="shared" si="3"/>
        <v>44.55303918308744</v>
      </c>
      <c r="G14" s="9">
        <f t="shared" si="4"/>
        <v>49.821612864262065</v>
      </c>
      <c r="H14" s="10">
        <f t="shared" si="5"/>
        <v>53.83810652570344</v>
      </c>
      <c r="J14" s="1" t="s">
        <v>8</v>
      </c>
      <c r="K14" s="20">
        <v>1.409</v>
      </c>
    </row>
    <row r="15" spans="2:11" ht="15.75" customHeight="1" thickBot="1">
      <c r="B15" s="30">
        <v>3.5</v>
      </c>
      <c r="C15" s="8">
        <f t="shared" si="0"/>
        <v>27.47103184938681</v>
      </c>
      <c r="D15" s="9">
        <f t="shared" si="1"/>
        <v>37.80989721758659</v>
      </c>
      <c r="E15" s="9">
        <f t="shared" si="2"/>
        <v>45.4610620176693</v>
      </c>
      <c r="F15" s="9">
        <f t="shared" si="3"/>
        <v>51.97854571360201</v>
      </c>
      <c r="G15" s="9">
        <f t="shared" si="4"/>
        <v>58.12521500830576</v>
      </c>
      <c r="H15" s="10">
        <f t="shared" si="5"/>
        <v>62.81112427998735</v>
      </c>
      <c r="J15" s="1" t="s">
        <v>9</v>
      </c>
      <c r="K15" s="20">
        <v>1.26</v>
      </c>
    </row>
    <row r="16" spans="2:11" ht="15.75" customHeight="1" thickBot="1">
      <c r="B16" s="30">
        <v>4</v>
      </c>
      <c r="C16" s="8">
        <f t="shared" si="0"/>
        <v>31.39546497072778</v>
      </c>
      <c r="D16" s="9">
        <f t="shared" si="1"/>
        <v>43.211311105813245</v>
      </c>
      <c r="E16" s="9">
        <f t="shared" si="2"/>
        <v>51.9554994487649</v>
      </c>
      <c r="F16" s="9">
        <f t="shared" si="3"/>
        <v>59.404052244116585</v>
      </c>
      <c r="G16" s="9">
        <f t="shared" si="4"/>
        <v>66.42881715234942</v>
      </c>
      <c r="H16" s="10">
        <f t="shared" si="5"/>
        <v>71.78414203427126</v>
      </c>
      <c r="J16" s="1" t="s">
        <v>10</v>
      </c>
      <c r="K16" s="20">
        <v>1.166</v>
      </c>
    </row>
    <row r="17" spans="2:8" ht="15.75" customHeight="1" thickBot="1">
      <c r="B17" s="30">
        <v>4.5</v>
      </c>
      <c r="C17" s="8">
        <f t="shared" si="0"/>
        <v>35.31989809206876</v>
      </c>
      <c r="D17" s="9">
        <f t="shared" si="1"/>
        <v>48.6127249940399</v>
      </c>
      <c r="E17" s="9">
        <f t="shared" si="2"/>
        <v>58.44993687986052</v>
      </c>
      <c r="F17" s="9">
        <f t="shared" si="3"/>
        <v>66.82955877463117</v>
      </c>
      <c r="G17" s="9">
        <f t="shared" si="4"/>
        <v>74.7324192963931</v>
      </c>
      <c r="H17" s="10">
        <f t="shared" si="5"/>
        <v>80.75715978855516</v>
      </c>
    </row>
    <row r="18" spans="2:8" ht="15.75" customHeight="1" thickBot="1">
      <c r="B18" s="30">
        <v>5</v>
      </c>
      <c r="C18" s="8">
        <f t="shared" si="0"/>
        <v>39.24433121340973</v>
      </c>
      <c r="D18" s="9">
        <f t="shared" si="1"/>
        <v>54.01413888226656</v>
      </c>
      <c r="E18" s="9">
        <f t="shared" si="2"/>
        <v>64.94437431095615</v>
      </c>
      <c r="F18" s="9">
        <f t="shared" si="3"/>
        <v>74.25506530514573</v>
      </c>
      <c r="G18" s="9">
        <f t="shared" si="4"/>
        <v>83.03602144043678</v>
      </c>
      <c r="H18" s="10">
        <f t="shared" si="5"/>
        <v>89.73017754283907</v>
      </c>
    </row>
    <row r="19" spans="2:8" ht="15.75" customHeight="1" thickBot="1">
      <c r="B19" s="30">
        <v>5.5</v>
      </c>
      <c r="C19" s="8">
        <f t="shared" si="0"/>
        <v>43.168764334750705</v>
      </c>
      <c r="D19" s="9">
        <f t="shared" si="1"/>
        <v>59.41555277049321</v>
      </c>
      <c r="E19" s="9">
        <f t="shared" si="2"/>
        <v>71.43881174205175</v>
      </c>
      <c r="F19" s="9">
        <f t="shared" si="3"/>
        <v>81.6805718356603</v>
      </c>
      <c r="G19" s="9">
        <f t="shared" si="4"/>
        <v>91.33962358448045</v>
      </c>
      <c r="H19" s="11">
        <f t="shared" si="5"/>
        <v>98.70319529712297</v>
      </c>
    </row>
    <row r="20" spans="2:8" ht="15.75" customHeight="1" thickBot="1">
      <c r="B20" s="30">
        <v>6</v>
      </c>
      <c r="C20" s="8">
        <f t="shared" si="0"/>
        <v>47.09319745609168</v>
      </c>
      <c r="D20" s="9">
        <f t="shared" si="1"/>
        <v>64.81696665871988</v>
      </c>
      <c r="E20" s="9">
        <f t="shared" si="2"/>
        <v>77.93324917314737</v>
      </c>
      <c r="F20" s="9">
        <f t="shared" si="3"/>
        <v>89.10607836617488</v>
      </c>
      <c r="G20" s="12">
        <f t="shared" si="4"/>
        <v>99.64322572852413</v>
      </c>
      <c r="H20" s="10">
        <f t="shared" si="5"/>
        <v>107.67621305140688</v>
      </c>
    </row>
    <row r="21" spans="2:12" ht="15.75" customHeight="1" thickBot="1">
      <c r="B21" s="30">
        <v>6.5</v>
      </c>
      <c r="C21" s="8">
        <f t="shared" si="0"/>
        <v>51.01763057743265</v>
      </c>
      <c r="D21" s="9">
        <f t="shared" si="1"/>
        <v>70.21838054694653</v>
      </c>
      <c r="E21" s="9">
        <f t="shared" si="2"/>
        <v>84.42768660424298</v>
      </c>
      <c r="F21" s="12">
        <f t="shared" si="3"/>
        <v>96.53158489668945</v>
      </c>
      <c r="G21" s="9">
        <f t="shared" si="4"/>
        <v>107.94682787256781</v>
      </c>
      <c r="H21" s="10">
        <f t="shared" si="5"/>
        <v>116.64923080569076</v>
      </c>
      <c r="K21" s="18" t="s">
        <v>15</v>
      </c>
      <c r="L21" s="19">
        <f>((G3*G4/100*2/25.4)+G5)*PI()</f>
        <v>77.89665563900991</v>
      </c>
    </row>
    <row r="22" spans="2:12" ht="15.75" customHeight="1" thickBot="1">
      <c r="B22" s="30">
        <v>7</v>
      </c>
      <c r="C22" s="8">
        <f t="shared" si="0"/>
        <v>54.94206369877362</v>
      </c>
      <c r="D22" s="9">
        <f t="shared" si="1"/>
        <v>75.61979443517318</v>
      </c>
      <c r="E22" s="9">
        <f t="shared" si="2"/>
        <v>90.9221240353386</v>
      </c>
      <c r="F22" s="9">
        <f t="shared" si="3"/>
        <v>103.95709142720402</v>
      </c>
      <c r="G22" s="9">
        <f t="shared" si="4"/>
        <v>116.25043001661152</v>
      </c>
      <c r="H22" s="10">
        <f t="shared" si="5"/>
        <v>125.6222485599747</v>
      </c>
      <c r="K22" s="18" t="s">
        <v>16</v>
      </c>
      <c r="L22" s="19">
        <f>L21/(5280*12)*60</f>
        <v>0.07376577238542605</v>
      </c>
    </row>
    <row r="23" spans="2:8" ht="15.75" customHeight="1" thickBot="1">
      <c r="B23" s="30">
        <v>7.5</v>
      </c>
      <c r="C23" s="8">
        <f t="shared" si="0"/>
        <v>58.8664968201146</v>
      </c>
      <c r="D23" s="9">
        <f t="shared" si="1"/>
        <v>81.02120832339985</v>
      </c>
      <c r="E23" s="12">
        <f t="shared" si="2"/>
        <v>97.4165614664342</v>
      </c>
      <c r="F23" s="9">
        <f t="shared" si="3"/>
        <v>111.3825979577186</v>
      </c>
      <c r="G23" s="9">
        <f t="shared" si="4"/>
        <v>124.55403216065517</v>
      </c>
      <c r="H23" s="13">
        <f t="shared" si="5"/>
        <v>134.5952663142586</v>
      </c>
    </row>
    <row r="24" spans="2:8" ht="15.75" customHeight="1" thickBot="1">
      <c r="B24" s="30">
        <v>8</v>
      </c>
      <c r="C24" s="8">
        <f t="shared" si="0"/>
        <v>62.79092994145556</v>
      </c>
      <c r="D24" s="9">
        <f t="shared" si="1"/>
        <v>86.42262221162649</v>
      </c>
      <c r="E24" s="9">
        <f t="shared" si="2"/>
        <v>103.9109988975298</v>
      </c>
      <c r="F24" s="9">
        <f t="shared" si="3"/>
        <v>118.80810448823317</v>
      </c>
      <c r="G24" s="14">
        <f t="shared" si="4"/>
        <v>132.85763430469885</v>
      </c>
      <c r="H24" s="10">
        <f t="shared" si="5"/>
        <v>143.5682840685425</v>
      </c>
    </row>
    <row r="25" spans="2:8" ht="15.75" customHeight="1" thickBot="1">
      <c r="B25" s="30">
        <v>8.5</v>
      </c>
      <c r="C25" s="8">
        <f t="shared" si="0"/>
        <v>66.71536306279656</v>
      </c>
      <c r="D25" s="9">
        <f t="shared" si="1"/>
        <v>91.82403609985316</v>
      </c>
      <c r="E25" s="9">
        <f t="shared" si="2"/>
        <v>110.40543632862546</v>
      </c>
      <c r="F25" s="9">
        <f t="shared" si="3"/>
        <v>126.23361101874775</v>
      </c>
      <c r="G25" s="9">
        <f t="shared" si="4"/>
        <v>141.16123644874253</v>
      </c>
      <c r="H25" s="10">
        <f t="shared" si="5"/>
        <v>152.54130182282643</v>
      </c>
    </row>
    <row r="26" spans="2:8" ht="15.75" customHeight="1" thickBot="1">
      <c r="B26" s="30">
        <v>9</v>
      </c>
      <c r="C26" s="8">
        <f t="shared" si="0"/>
        <v>70.63979618413752</v>
      </c>
      <c r="D26" s="12">
        <f t="shared" si="1"/>
        <v>97.2254499880798</v>
      </c>
      <c r="E26" s="9">
        <f t="shared" si="2"/>
        <v>116.89987375972105</v>
      </c>
      <c r="F26" s="14">
        <f t="shared" si="3"/>
        <v>133.65911754926233</v>
      </c>
      <c r="G26" s="9">
        <f t="shared" si="4"/>
        <v>149.4648385927862</v>
      </c>
      <c r="H26" s="10">
        <f t="shared" si="5"/>
        <v>161.5143195771103</v>
      </c>
    </row>
    <row r="27" spans="2:8" ht="15.75" customHeight="1" thickBot="1">
      <c r="B27" s="30">
        <v>9.5</v>
      </c>
      <c r="C27" s="8">
        <f t="shared" si="0"/>
        <v>74.56422930547849</v>
      </c>
      <c r="D27" s="9">
        <f t="shared" si="1"/>
        <v>102.62686387630647</v>
      </c>
      <c r="E27" s="9">
        <f t="shared" si="2"/>
        <v>123.39431119081665</v>
      </c>
      <c r="F27" s="9">
        <f t="shared" si="3"/>
        <v>141.0846240797769</v>
      </c>
      <c r="G27" s="9">
        <f t="shared" si="4"/>
        <v>157.7684407368299</v>
      </c>
      <c r="H27" s="10">
        <f t="shared" si="5"/>
        <v>170.48733733139423</v>
      </c>
    </row>
    <row r="28" spans="2:8" ht="15.75" customHeight="1" thickBot="1">
      <c r="B28" s="30">
        <v>10</v>
      </c>
      <c r="C28" s="8">
        <f t="shared" si="0"/>
        <v>78.48866242681946</v>
      </c>
      <c r="D28" s="9">
        <f t="shared" si="1"/>
        <v>108.02827776453312</v>
      </c>
      <c r="E28" s="9">
        <f t="shared" si="2"/>
        <v>129.8887486219123</v>
      </c>
      <c r="F28" s="9">
        <f t="shared" si="3"/>
        <v>148.51013061029147</v>
      </c>
      <c r="G28" s="9">
        <f t="shared" si="4"/>
        <v>166.07204288087357</v>
      </c>
      <c r="H28" s="10">
        <f t="shared" si="5"/>
        <v>179.46035508567815</v>
      </c>
    </row>
    <row r="29" spans="2:8" ht="15.75" customHeight="1" thickBot="1">
      <c r="B29" s="30">
        <v>10.5</v>
      </c>
      <c r="C29" s="8">
        <f t="shared" si="0"/>
        <v>82.41309554816044</v>
      </c>
      <c r="D29" s="9">
        <f t="shared" si="1"/>
        <v>113.42969165275977</v>
      </c>
      <c r="E29" s="14">
        <f t="shared" si="2"/>
        <v>136.3831860530079</v>
      </c>
      <c r="F29" s="9">
        <f t="shared" si="3"/>
        <v>155.93563714080605</v>
      </c>
      <c r="G29" s="9">
        <f t="shared" si="4"/>
        <v>174.37564502491728</v>
      </c>
      <c r="H29" s="10">
        <f t="shared" si="5"/>
        <v>188.43337283996203</v>
      </c>
    </row>
    <row r="30" spans="2:8" ht="15.75" customHeight="1" thickBot="1">
      <c r="B30" s="30">
        <v>11</v>
      </c>
      <c r="C30" s="8">
        <f t="shared" si="0"/>
        <v>86.33752866950141</v>
      </c>
      <c r="D30" s="9">
        <f t="shared" si="1"/>
        <v>118.83110554098641</v>
      </c>
      <c r="E30" s="9">
        <f t="shared" si="2"/>
        <v>142.8776234841035</v>
      </c>
      <c r="F30" s="9">
        <f t="shared" si="3"/>
        <v>163.3611436713206</v>
      </c>
      <c r="G30" s="9">
        <f t="shared" si="4"/>
        <v>182.6792471689609</v>
      </c>
      <c r="H30" s="10">
        <f t="shared" si="5"/>
        <v>197.40639059424595</v>
      </c>
    </row>
    <row r="31" spans="2:8" ht="15.75" customHeight="1" thickBot="1">
      <c r="B31" s="30">
        <v>11.5</v>
      </c>
      <c r="C31" s="8">
        <f t="shared" si="0"/>
        <v>90.26196179084239</v>
      </c>
      <c r="D31" s="9">
        <f t="shared" si="1"/>
        <v>124.2325194292131</v>
      </c>
      <c r="E31" s="9">
        <f t="shared" si="2"/>
        <v>149.37206091519909</v>
      </c>
      <c r="F31" s="9">
        <f t="shared" si="3"/>
        <v>170.78665020183522</v>
      </c>
      <c r="G31" s="9">
        <f t="shared" si="4"/>
        <v>190.9828493130046</v>
      </c>
      <c r="H31" s="10">
        <f t="shared" si="5"/>
        <v>206.3794083485298</v>
      </c>
    </row>
    <row r="32" spans="2:8" ht="15.75" customHeight="1" thickBot="1">
      <c r="B32" s="30">
        <v>12</v>
      </c>
      <c r="C32" s="8">
        <f t="shared" si="0"/>
        <v>94.18639491218336</v>
      </c>
      <c r="D32" s="9">
        <f t="shared" si="1"/>
        <v>129.63393331743976</v>
      </c>
      <c r="E32" s="9">
        <f t="shared" si="2"/>
        <v>155.86649834629475</v>
      </c>
      <c r="F32" s="9">
        <f t="shared" si="3"/>
        <v>178.21215673234977</v>
      </c>
      <c r="G32" s="9">
        <f t="shared" si="4"/>
        <v>199.28645145704826</v>
      </c>
      <c r="H32" s="10">
        <f t="shared" si="5"/>
        <v>215.35242610281375</v>
      </c>
    </row>
    <row r="33" spans="2:8" ht="15.75" customHeight="1" thickBot="1">
      <c r="B33" s="30">
        <v>12.5</v>
      </c>
      <c r="C33" s="8">
        <f t="shared" si="0"/>
        <v>98.11082803352433</v>
      </c>
      <c r="D33" s="14">
        <f t="shared" si="1"/>
        <v>135.0353472056664</v>
      </c>
      <c r="E33" s="9">
        <f t="shared" si="2"/>
        <v>162.36093577739035</v>
      </c>
      <c r="F33" s="9">
        <f t="shared" si="3"/>
        <v>185.63766326286432</v>
      </c>
      <c r="G33" s="9">
        <f t="shared" si="4"/>
        <v>207.59005360109194</v>
      </c>
      <c r="H33" s="10">
        <f t="shared" si="5"/>
        <v>224.32544385709764</v>
      </c>
    </row>
    <row r="34" spans="2:8" ht="15.75" customHeight="1" thickBot="1">
      <c r="B34" s="30">
        <v>13</v>
      </c>
      <c r="C34" s="8">
        <f t="shared" si="0"/>
        <v>102.0352611548653</v>
      </c>
      <c r="D34" s="9">
        <f t="shared" si="1"/>
        <v>140.43676109389307</v>
      </c>
      <c r="E34" s="9">
        <f t="shared" si="2"/>
        <v>168.85537320848596</v>
      </c>
      <c r="F34" s="9">
        <f t="shared" si="3"/>
        <v>193.0631697933789</v>
      </c>
      <c r="G34" s="9">
        <f t="shared" si="4"/>
        <v>215.89365574513562</v>
      </c>
      <c r="H34" s="10">
        <f t="shared" si="5"/>
        <v>233.29846161138153</v>
      </c>
    </row>
    <row r="35" spans="2:8" ht="15.75" customHeight="1" thickBot="1">
      <c r="B35" s="30">
        <v>13.5</v>
      </c>
      <c r="C35" s="8">
        <f t="shared" si="0"/>
        <v>105.95969427620628</v>
      </c>
      <c r="D35" s="9">
        <f t="shared" si="1"/>
        <v>145.8381749821197</v>
      </c>
      <c r="E35" s="9">
        <f t="shared" si="2"/>
        <v>175.34981063958156</v>
      </c>
      <c r="F35" s="9">
        <f t="shared" si="3"/>
        <v>200.4886763238935</v>
      </c>
      <c r="G35" s="9">
        <f t="shared" si="4"/>
        <v>224.1972578891793</v>
      </c>
      <c r="H35" s="10">
        <f t="shared" si="5"/>
        <v>242.27147936566547</v>
      </c>
    </row>
    <row r="36" spans="2:8" ht="15.75" customHeight="1" thickBot="1">
      <c r="B36" s="30">
        <v>14</v>
      </c>
      <c r="C36" s="8">
        <f t="shared" si="0"/>
        <v>109.88412739754725</v>
      </c>
      <c r="D36" s="9">
        <f t="shared" si="1"/>
        <v>151.23958887034635</v>
      </c>
      <c r="E36" s="9">
        <f t="shared" si="2"/>
        <v>181.8442480706772</v>
      </c>
      <c r="F36" s="9">
        <f t="shared" si="3"/>
        <v>207.91418285440804</v>
      </c>
      <c r="G36" s="9">
        <f t="shared" si="4"/>
        <v>232.50086003322303</v>
      </c>
      <c r="H36" s="10">
        <f t="shared" si="5"/>
        <v>251.2444971199494</v>
      </c>
    </row>
    <row r="37" spans="2:8" ht="15.75" customHeight="1" thickBot="1">
      <c r="B37" s="30">
        <v>14.5</v>
      </c>
      <c r="C37" s="8">
        <f t="shared" si="0"/>
        <v>113.80856051888823</v>
      </c>
      <c r="D37" s="9">
        <f t="shared" si="1"/>
        <v>156.64100275857302</v>
      </c>
      <c r="E37" s="9">
        <f t="shared" si="2"/>
        <v>188.3386855017728</v>
      </c>
      <c r="F37" s="9">
        <f t="shared" si="3"/>
        <v>215.33968938492265</v>
      </c>
      <c r="G37" s="9">
        <f t="shared" si="4"/>
        <v>240.8044621772667</v>
      </c>
      <c r="H37" s="10">
        <f t="shared" si="5"/>
        <v>260.2175148742333</v>
      </c>
    </row>
    <row r="38" spans="2:8" ht="15.75" customHeight="1" thickBot="1">
      <c r="B38" s="30">
        <v>15</v>
      </c>
      <c r="C38" s="15">
        <f t="shared" si="0"/>
        <v>117.7329936402292</v>
      </c>
      <c r="D38" s="16">
        <f t="shared" si="1"/>
        <v>162.0424166467997</v>
      </c>
      <c r="E38" s="16">
        <f t="shared" si="2"/>
        <v>194.8331229328684</v>
      </c>
      <c r="F38" s="16">
        <f t="shared" si="3"/>
        <v>222.7651959154372</v>
      </c>
      <c r="G38" s="16">
        <f t="shared" si="4"/>
        <v>249.10806432131034</v>
      </c>
      <c r="H38" s="17">
        <f t="shared" si="5"/>
        <v>269.1905326285172</v>
      </c>
    </row>
  </sheetData>
  <sheetProtection password="F676"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BCH</dc:creator>
  <cp:keywords/>
  <dc:description/>
  <cp:lastModifiedBy>BCH</cp:lastModifiedBy>
  <dcterms:created xsi:type="dcterms:W3CDTF">2005-06-17T23:13:51Z</dcterms:created>
  <dcterms:modified xsi:type="dcterms:W3CDTF">2005-06-25T15:45:48Z</dcterms:modified>
  <cp:category/>
  <cp:version/>
  <cp:contentType/>
  <cp:contentStatus/>
</cp:coreProperties>
</file>